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055" yWindow="525" windowWidth="14745" windowHeight="13680" firstSheet="2" activeTab="2"/>
  </bookViews>
  <sheets>
    <sheet name="Hoja2" sheetId="2" state="hidden" r:id="rId1"/>
    <sheet name="Hoja3" sheetId="3" state="hidden" r:id="rId2"/>
    <sheet name="S.S.P.Y.V." sheetId="16" r:id="rId3"/>
  </sheets>
  <definedNames>
    <definedName name="_xlnm.Print_Area" localSheetId="2">S.S.P.Y.V.!$A$1:$O$25</definedName>
    <definedName name="_xlnm.Print_Titles" localSheetId="2">S.S.P.Y.V.!$1:$4</definedName>
  </definedNames>
  <calcPr calcId="145621"/>
</workbook>
</file>

<file path=xl/calcChain.xml><?xml version="1.0" encoding="utf-8"?>
<calcChain xmlns="http://schemas.openxmlformats.org/spreadsheetml/2006/main">
  <c r="N4" i="16" l="1"/>
  <c r="M4" i="16"/>
  <c r="L4" i="16"/>
  <c r="K4" i="16"/>
  <c r="J4" i="16"/>
  <c r="I4" i="16"/>
  <c r="H4" i="16"/>
  <c r="G4" i="16"/>
  <c r="F4" i="16"/>
  <c r="E4" i="16"/>
  <c r="D4" i="16"/>
  <c r="C4" i="16"/>
  <c r="A19" i="16" l="1"/>
  <c r="A20" i="16"/>
  <c r="A21" i="16" s="1"/>
  <c r="A22" i="16" s="1"/>
  <c r="A23" i="16" s="1"/>
  <c r="A24" i="16" s="1"/>
  <c r="A12" i="16"/>
  <c r="A13" i="16"/>
  <c r="A14" i="16" s="1"/>
  <c r="A15" i="16" s="1"/>
  <c r="A16" i="16" s="1"/>
  <c r="A17" i="16" s="1"/>
  <c r="A6" i="16"/>
  <c r="A7" i="16" s="1"/>
  <c r="A8" i="16" s="1"/>
  <c r="A9" i="16" s="1"/>
  <c r="A10" i="16" s="1"/>
</calcChain>
</file>

<file path=xl/sharedStrings.xml><?xml version="1.0" encoding="utf-8"?>
<sst xmlns="http://schemas.openxmlformats.org/spreadsheetml/2006/main" count="25" uniqueCount="25">
  <si>
    <t>No.</t>
  </si>
  <si>
    <t>ESTADÍSTICA</t>
  </si>
  <si>
    <t>Nombre de Variable</t>
  </si>
  <si>
    <t>Cantidad de remisiones a reculusorio por faltas administrativas de mayores de edad</t>
  </si>
  <si>
    <t>Cantidad de remisiones a reclusorio por delitos de mayores de edad</t>
  </si>
  <si>
    <t>Cantidad de remisiones a reclusorio de adolescentes infractores por delito</t>
  </si>
  <si>
    <t>Cantidad de remisiones a reclusorio por asuntos viales</t>
  </si>
  <si>
    <t>Cantidad de remisiones reclusorio de adolescentes infractores por faltas administrativas</t>
  </si>
  <si>
    <t xml:space="preserve">Otro tipo de infracciones </t>
  </si>
  <si>
    <t xml:space="preserve">Otro tipo de accidentes </t>
  </si>
  <si>
    <t>Cantidad de accidentes de tipo alcance</t>
  </si>
  <si>
    <t xml:space="preserve">Cantidad de accidentes de tipo frontal </t>
  </si>
  <si>
    <t xml:space="preserve">Cantidad de accidentes de tipo reversa </t>
  </si>
  <si>
    <t xml:space="preserve">Cantidad de accidentes de tipo lateral </t>
  </si>
  <si>
    <t xml:space="preserve">Cantidad de accidentes de tipo volcadura  </t>
  </si>
  <si>
    <t>Cantidad de infracciones por estacionarse en lugar prohibido</t>
  </si>
  <si>
    <t>Cantidad de infracciones por no respetar indicaciones del oficial</t>
  </si>
  <si>
    <t xml:space="preserve"> Cantidad de infracciones por circular a exceso de velocidad</t>
  </si>
  <si>
    <t>Cantidad de infracciones por conducir utilizando simultáneamente algún tipo de aparato de comunicación, salvo que se utilice con tecnología de manos libres u otra tecnología que evite la distracción del
conductor.</t>
  </si>
  <si>
    <t>Cantidad de infracciones por no respetar la señal de alto o pasar en luz roja</t>
  </si>
  <si>
    <t>SECRETARÍA DE SEGURIDAD PÚBLICA Y VIALIDAD</t>
  </si>
  <si>
    <t>Infracciones</t>
  </si>
  <si>
    <t>Accidentes Viales</t>
  </si>
  <si>
    <t>Remisiones a Reclusorio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</si>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</sst>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color indexed="8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6" fillId="0" borderId="1" xfId="4" applyFont="1" applyFill="1" applyBorder="1" applyAlignment="1">
      <alignment horizontal="left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left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49" fontId="8" fillId="4" borderId="1" xfId="4" applyNumberFormat="1" applyFont="1" applyFill="1" applyBorder="1" applyAlignment="1" applyProtection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3F5588"/>
      <color rgb="FFFF7175"/>
      <color rgb="FFCEA2D7"/>
      <color rgb="FF92D5AC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602795</xdr:colOff>
      <xdr:row>2</xdr:row>
      <xdr:rowOff>342898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4770" cy="1162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topLeftCell="A10" zoomScaleNormal="100" zoomScaleSheetLayoutView="90" zoomScalePageLayoutView="70" workbookViewId="0">
      <selection activeCell="K24" sqref="K24"/>
    </sheetView>
  </sheetViews>
  <sheetFormatPr baseColWidth="10" defaultRowHeight="15.75" zeroHeight="1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4.42578125" style="1" bestFit="1" customWidth="1"/>
    <col min="5" max="5" width="12.85546875" style="1" bestFit="1" customWidth="1"/>
    <col min="6" max="6" width="11.42578125" style="1" bestFit="1" customWidth="1"/>
    <col min="7" max="7" width="12" style="1" bestFit="1" customWidth="1"/>
    <col min="8" max="8" width="11.42578125" style="1" bestFit="1" customWidth="1"/>
    <col min="9" max="9" width="11" style="1" bestFit="1" customWidth="1"/>
    <col min="10" max="10" width="13.42578125" style="1" bestFit="1" customWidth="1"/>
    <col min="11" max="11" width="17.42578125" style="1" bestFit="1" customWidth="1"/>
    <col min="12" max="12" width="14.85546875" style="1" bestFit="1" customWidth="1"/>
    <col min="13" max="13" width="18.140625" style="1" bestFit="1" customWidth="1"/>
    <col min="14" max="14" width="17.28515625" style="1" bestFit="1" customWidth="1"/>
    <col min="15" max="15" width="14" style="1" customWidth="1"/>
    <col min="16" max="17" width="0" style="1" hidden="1" customWidth="1"/>
    <col min="18" max="16384" width="11.42578125" style="1"/>
  </cols>
  <sheetData>
    <row r="1" spans="1:17" ht="32.25" customHeight="1" x14ac:dyDescent="0.2">
      <c r="A1" s="5"/>
      <c r="B1" s="5"/>
      <c r="C1" s="7"/>
      <c r="D1" s="7"/>
      <c r="E1" s="7"/>
      <c r="F1" s="7"/>
      <c r="G1" s="7"/>
      <c r="H1" s="5"/>
      <c r="I1" s="5"/>
      <c r="J1" s="5"/>
      <c r="K1" s="5"/>
      <c r="L1" s="5"/>
      <c r="M1" s="5"/>
      <c r="N1" s="5"/>
      <c r="O1" s="5"/>
    </row>
    <row r="2" spans="1:17" ht="32.25" customHeight="1" x14ac:dyDescent="0.25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7" ht="39.75" customHeigh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7" ht="50.25" customHeight="1" x14ac:dyDescent="0.25">
      <c r="A4" s="20" t="s">
        <v>0</v>
      </c>
      <c r="B4" s="20" t="s">
        <v>2</v>
      </c>
      <c r="C4" s="20" t="str">
        <f>"Enero 19"</f>
        <v>Enero 19</v>
      </c>
      <c r="D4" s="20" t="str">
        <f>"Febrero 19"</f>
        <v>Febrero 19</v>
      </c>
      <c r="E4" s="20" t="str">
        <f>"Marzo 19"</f>
        <v>Marzo 19</v>
      </c>
      <c r="F4" s="20" t="str">
        <f>"Abril 19"</f>
        <v>Abril 19</v>
      </c>
      <c r="G4" s="20" t="str">
        <f>"Mayo 19"</f>
        <v>Mayo 19</v>
      </c>
      <c r="H4" s="20" t="str">
        <f>"Junio 19"</f>
        <v>Junio 19</v>
      </c>
      <c r="I4" s="20" t="str">
        <f>"Julio 19"</f>
        <v>Julio 19</v>
      </c>
      <c r="J4" s="20" t="str">
        <f>"Agosto 19"</f>
        <v>Agosto 19</v>
      </c>
      <c r="K4" s="20" t="str">
        <f>"Septiembre 19"</f>
        <v>Septiembre 19</v>
      </c>
      <c r="L4" s="20" t="str">
        <f>"Octubre 19"</f>
        <v>Octubre 19</v>
      </c>
      <c r="M4" s="20" t="str">
        <f>"Noviembre 19"</f>
        <v>Noviembre 19</v>
      </c>
      <c r="N4" s="20" t="str">
        <f>"Diciembre 19"</f>
        <v>Diciembre 19</v>
      </c>
      <c r="O4" s="20" t="s">
        <v>24</v>
      </c>
      <c r="Q4" s="2"/>
    </row>
    <row r="5" spans="1:17" ht="30.95" customHeight="1" x14ac:dyDescent="0.25">
      <c r="A5" s="20">
        <v>1</v>
      </c>
      <c r="B5" s="20" t="s">
        <v>23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7" ht="36.75" customHeight="1" x14ac:dyDescent="0.25">
      <c r="A6" s="9">
        <f>+A5+0.1</f>
        <v>1.1000000000000001</v>
      </c>
      <c r="B6" s="3" t="s">
        <v>4</v>
      </c>
      <c r="C6" s="4">
        <v>115</v>
      </c>
      <c r="D6" s="10">
        <v>129</v>
      </c>
      <c r="E6" s="10">
        <v>135</v>
      </c>
      <c r="F6" s="11">
        <v>127</v>
      </c>
      <c r="G6" s="12">
        <v>120</v>
      </c>
      <c r="H6" s="13">
        <v>134</v>
      </c>
      <c r="I6" s="14">
        <v>137</v>
      </c>
      <c r="J6" s="4">
        <v>144</v>
      </c>
      <c r="K6" s="19">
        <v>144</v>
      </c>
      <c r="L6" s="16"/>
      <c r="M6" s="17"/>
      <c r="N6" s="19"/>
      <c r="O6" s="8"/>
    </row>
    <row r="7" spans="1:17" ht="32.1" customHeight="1" x14ac:dyDescent="0.25">
      <c r="A7" s="9">
        <f t="shared" ref="A7:A10" si="0">+A6+0.1</f>
        <v>1.2000000000000002</v>
      </c>
      <c r="B7" s="3" t="s">
        <v>3</v>
      </c>
      <c r="C7" s="4">
        <v>928</v>
      </c>
      <c r="D7" s="10">
        <v>1011</v>
      </c>
      <c r="E7" s="10">
        <v>922</v>
      </c>
      <c r="F7" s="11">
        <v>934</v>
      </c>
      <c r="G7" s="12">
        <v>1333</v>
      </c>
      <c r="H7" s="13">
        <v>1365</v>
      </c>
      <c r="I7" s="14">
        <v>1484</v>
      </c>
      <c r="J7" s="4">
        <v>1307</v>
      </c>
      <c r="K7" s="19">
        <v>960</v>
      </c>
      <c r="L7" s="16"/>
      <c r="M7" s="17"/>
      <c r="N7" s="19"/>
      <c r="O7" s="8"/>
    </row>
    <row r="8" spans="1:17" ht="32.1" customHeight="1" x14ac:dyDescent="0.25">
      <c r="A8" s="9">
        <f t="shared" si="0"/>
        <v>1.3000000000000003</v>
      </c>
      <c r="B8" s="3" t="s">
        <v>5</v>
      </c>
      <c r="C8" s="4">
        <v>12</v>
      </c>
      <c r="D8" s="10">
        <v>3</v>
      </c>
      <c r="E8" s="10">
        <v>7</v>
      </c>
      <c r="F8" s="11">
        <v>7</v>
      </c>
      <c r="G8" s="12">
        <v>10</v>
      </c>
      <c r="H8" s="13">
        <v>6</v>
      </c>
      <c r="I8" s="14">
        <v>6</v>
      </c>
      <c r="J8" s="4">
        <v>11</v>
      </c>
      <c r="K8" s="19">
        <v>13</v>
      </c>
      <c r="L8" s="16"/>
      <c r="M8" s="17"/>
      <c r="N8" s="19"/>
      <c r="O8" s="8"/>
    </row>
    <row r="9" spans="1:17" ht="32.1" customHeight="1" x14ac:dyDescent="0.25">
      <c r="A9" s="9">
        <f t="shared" si="0"/>
        <v>1.4000000000000004</v>
      </c>
      <c r="B9" s="3" t="s">
        <v>7</v>
      </c>
      <c r="C9" s="4">
        <v>55</v>
      </c>
      <c r="D9" s="10">
        <v>40</v>
      </c>
      <c r="E9" s="10">
        <v>57</v>
      </c>
      <c r="F9" s="11">
        <v>56</v>
      </c>
      <c r="G9" s="12">
        <v>79</v>
      </c>
      <c r="H9" s="13">
        <v>85</v>
      </c>
      <c r="I9" s="14">
        <v>56</v>
      </c>
      <c r="J9" s="4">
        <v>67</v>
      </c>
      <c r="K9" s="19">
        <v>46</v>
      </c>
      <c r="L9" s="16"/>
      <c r="M9" s="17"/>
      <c r="N9" s="19"/>
      <c r="O9" s="8"/>
    </row>
    <row r="10" spans="1:17" ht="30" customHeight="1" x14ac:dyDescent="0.25">
      <c r="A10" s="9">
        <f t="shared" si="0"/>
        <v>1.5000000000000004</v>
      </c>
      <c r="B10" s="3" t="s">
        <v>6</v>
      </c>
      <c r="C10" s="4">
        <v>215</v>
      </c>
      <c r="D10" s="10">
        <v>270</v>
      </c>
      <c r="E10" s="10">
        <v>317</v>
      </c>
      <c r="F10" s="11">
        <v>293</v>
      </c>
      <c r="G10" s="12">
        <v>240</v>
      </c>
      <c r="H10" s="13">
        <v>183</v>
      </c>
      <c r="I10" s="14">
        <v>150</v>
      </c>
      <c r="J10" s="4">
        <v>203</v>
      </c>
      <c r="K10" s="19">
        <v>84</v>
      </c>
      <c r="L10" s="16"/>
      <c r="M10" s="17"/>
      <c r="N10" s="19"/>
      <c r="O10" s="8"/>
    </row>
    <row r="11" spans="1:17" ht="30.95" customHeight="1" x14ac:dyDescent="0.25">
      <c r="A11" s="20">
        <v>2</v>
      </c>
      <c r="B11" s="20" t="s">
        <v>22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7" ht="30" customHeight="1" x14ac:dyDescent="0.25">
      <c r="A12" s="9">
        <f>+A11+0.1</f>
        <v>2.1</v>
      </c>
      <c r="B12" s="15" t="s">
        <v>10</v>
      </c>
      <c r="C12" s="19">
        <v>847</v>
      </c>
      <c r="D12" s="19">
        <v>837</v>
      </c>
      <c r="E12" s="19">
        <v>808</v>
      </c>
      <c r="F12" s="19">
        <v>711</v>
      </c>
      <c r="G12" s="19">
        <v>749</v>
      </c>
      <c r="H12" s="19">
        <v>729</v>
      </c>
      <c r="I12" s="19">
        <v>789</v>
      </c>
      <c r="J12" s="19">
        <v>902</v>
      </c>
      <c r="K12" s="4">
        <v>765</v>
      </c>
      <c r="L12" s="4"/>
      <c r="M12" s="17"/>
      <c r="N12" s="18"/>
      <c r="O12" s="8"/>
    </row>
    <row r="13" spans="1:17" ht="30" customHeight="1" x14ac:dyDescent="0.25">
      <c r="A13" s="9">
        <f t="shared" ref="A13:A17" si="1">+A12+0.1</f>
        <v>2.2000000000000002</v>
      </c>
      <c r="B13" s="15" t="s">
        <v>11</v>
      </c>
      <c r="C13" s="19">
        <v>20</v>
      </c>
      <c r="D13" s="19">
        <v>22</v>
      </c>
      <c r="E13" s="19">
        <v>19</v>
      </c>
      <c r="F13" s="19">
        <v>21</v>
      </c>
      <c r="G13" s="19">
        <v>25</v>
      </c>
      <c r="H13" s="19">
        <v>25</v>
      </c>
      <c r="I13" s="19">
        <v>16</v>
      </c>
      <c r="J13" s="19">
        <v>28</v>
      </c>
      <c r="K13" s="4">
        <v>16</v>
      </c>
      <c r="L13" s="4"/>
      <c r="M13" s="17"/>
      <c r="N13" s="18"/>
      <c r="O13" s="8"/>
    </row>
    <row r="14" spans="1:17" ht="30" customHeight="1" x14ac:dyDescent="0.25">
      <c r="A14" s="9">
        <f t="shared" si="1"/>
        <v>2.3000000000000003</v>
      </c>
      <c r="B14" s="15" t="s">
        <v>12</v>
      </c>
      <c r="C14" s="19">
        <v>82</v>
      </c>
      <c r="D14" s="19">
        <v>76</v>
      </c>
      <c r="E14" s="19">
        <v>92</v>
      </c>
      <c r="F14" s="19">
        <v>90</v>
      </c>
      <c r="G14" s="19">
        <v>87</v>
      </c>
      <c r="H14" s="19">
        <v>83</v>
      </c>
      <c r="I14" s="19">
        <v>111</v>
      </c>
      <c r="J14" s="19">
        <v>103</v>
      </c>
      <c r="K14" s="4">
        <v>72</v>
      </c>
      <c r="L14" s="4"/>
      <c r="M14" s="17"/>
      <c r="N14" s="18"/>
      <c r="O14" s="8"/>
    </row>
    <row r="15" spans="1:17" ht="30" customHeight="1" x14ac:dyDescent="0.25">
      <c r="A15" s="9">
        <f t="shared" si="1"/>
        <v>2.4000000000000004</v>
      </c>
      <c r="B15" s="15" t="s">
        <v>13</v>
      </c>
      <c r="C15" s="19">
        <v>744</v>
      </c>
      <c r="D15" s="19">
        <v>736</v>
      </c>
      <c r="E15" s="19">
        <v>810</v>
      </c>
      <c r="F15" s="19">
        <v>705</v>
      </c>
      <c r="G15" s="19">
        <v>750</v>
      </c>
      <c r="H15" s="19">
        <v>668</v>
      </c>
      <c r="I15" s="19">
        <v>659</v>
      </c>
      <c r="J15" s="19">
        <v>773</v>
      </c>
      <c r="K15" s="4">
        <v>714</v>
      </c>
      <c r="L15" s="4"/>
      <c r="M15" s="17"/>
      <c r="N15" s="18"/>
      <c r="O15" s="8"/>
    </row>
    <row r="16" spans="1:17" ht="30" customHeight="1" x14ac:dyDescent="0.25">
      <c r="A16" s="9">
        <f t="shared" si="1"/>
        <v>2.5000000000000004</v>
      </c>
      <c r="B16" s="15" t="s">
        <v>14</v>
      </c>
      <c r="C16" s="19">
        <v>20</v>
      </c>
      <c r="D16" s="19">
        <v>27</v>
      </c>
      <c r="E16" s="19">
        <v>20</v>
      </c>
      <c r="F16" s="19">
        <v>19</v>
      </c>
      <c r="G16" s="19">
        <v>24</v>
      </c>
      <c r="H16" s="19">
        <v>32</v>
      </c>
      <c r="I16" s="19">
        <v>19</v>
      </c>
      <c r="J16" s="19">
        <v>21</v>
      </c>
      <c r="K16" s="4">
        <v>22</v>
      </c>
      <c r="L16" s="4"/>
      <c r="M16" s="17"/>
      <c r="N16" s="18"/>
      <c r="O16" s="8"/>
    </row>
    <row r="17" spans="1:15" ht="30" customHeight="1" x14ac:dyDescent="0.25">
      <c r="A17" s="9">
        <f t="shared" si="1"/>
        <v>2.6000000000000005</v>
      </c>
      <c r="B17" s="15" t="s">
        <v>9</v>
      </c>
      <c r="C17" s="19">
        <v>151</v>
      </c>
      <c r="D17" s="19">
        <v>126</v>
      </c>
      <c r="E17" s="19">
        <v>167</v>
      </c>
      <c r="F17" s="19">
        <v>134</v>
      </c>
      <c r="G17" s="19">
        <v>89</v>
      </c>
      <c r="H17" s="19">
        <v>111</v>
      </c>
      <c r="I17" s="19">
        <v>108</v>
      </c>
      <c r="J17" s="19">
        <v>117</v>
      </c>
      <c r="K17" s="4">
        <v>853</v>
      </c>
      <c r="L17" s="4"/>
      <c r="M17" s="17"/>
      <c r="N17" s="18"/>
      <c r="O17" s="8"/>
    </row>
    <row r="18" spans="1:15" ht="30.95" customHeight="1" x14ac:dyDescent="0.25">
      <c r="A18" s="20">
        <v>3</v>
      </c>
      <c r="B18" s="20" t="s">
        <v>21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ht="30" customHeight="1" x14ac:dyDescent="0.25">
      <c r="A19" s="9">
        <f>+A18+0.1</f>
        <v>3.1</v>
      </c>
      <c r="B19" s="15" t="s">
        <v>15</v>
      </c>
      <c r="C19" s="19">
        <v>1705</v>
      </c>
      <c r="D19" s="19">
        <v>1563</v>
      </c>
      <c r="E19" s="19">
        <v>1619</v>
      </c>
      <c r="F19" s="19">
        <v>1185</v>
      </c>
      <c r="G19" s="19">
        <v>2477</v>
      </c>
      <c r="H19" s="19">
        <v>3729</v>
      </c>
      <c r="I19" s="19">
        <v>9670</v>
      </c>
      <c r="J19" s="19">
        <v>11261</v>
      </c>
      <c r="K19" s="4">
        <v>10092</v>
      </c>
      <c r="L19" s="4"/>
      <c r="M19" s="17"/>
      <c r="N19" s="19"/>
      <c r="O19" s="8"/>
    </row>
    <row r="20" spans="1:15" ht="30" customHeight="1" x14ac:dyDescent="0.25">
      <c r="A20" s="9">
        <f t="shared" ref="A20:A24" si="2">+A19+0.1</f>
        <v>3.2</v>
      </c>
      <c r="B20" s="3" t="s">
        <v>17</v>
      </c>
      <c r="C20" s="19">
        <v>1429</v>
      </c>
      <c r="D20" s="19">
        <v>1831</v>
      </c>
      <c r="E20" s="19">
        <v>2063</v>
      </c>
      <c r="F20" s="19">
        <v>1131</v>
      </c>
      <c r="G20" s="19">
        <v>1587</v>
      </c>
      <c r="H20" s="19">
        <v>1667</v>
      </c>
      <c r="I20" s="19">
        <v>239</v>
      </c>
      <c r="J20" s="19">
        <v>525</v>
      </c>
      <c r="K20" s="4">
        <v>2201</v>
      </c>
      <c r="L20" s="4"/>
      <c r="M20" s="17"/>
      <c r="N20" s="19"/>
      <c r="O20" s="8"/>
    </row>
    <row r="21" spans="1:15" ht="30" customHeight="1" x14ac:dyDescent="0.25">
      <c r="A21" s="9">
        <f t="shared" si="2"/>
        <v>3.3000000000000003</v>
      </c>
      <c r="B21" s="15" t="s">
        <v>16</v>
      </c>
      <c r="C21" s="19">
        <v>639</v>
      </c>
      <c r="D21" s="19">
        <v>735</v>
      </c>
      <c r="E21" s="19">
        <v>712</v>
      </c>
      <c r="F21" s="19">
        <v>525</v>
      </c>
      <c r="G21" s="19">
        <v>725</v>
      </c>
      <c r="H21" s="19">
        <v>918</v>
      </c>
      <c r="I21" s="19">
        <v>699</v>
      </c>
      <c r="J21" s="19">
        <v>577</v>
      </c>
      <c r="K21" s="4">
        <v>879</v>
      </c>
      <c r="L21" s="4"/>
      <c r="M21" s="17"/>
      <c r="N21" s="19"/>
      <c r="O21" s="8"/>
    </row>
    <row r="22" spans="1:15" ht="94.5" x14ac:dyDescent="0.25">
      <c r="A22" s="9">
        <f t="shared" si="2"/>
        <v>3.4000000000000004</v>
      </c>
      <c r="B22" s="15" t="s">
        <v>18</v>
      </c>
      <c r="C22" s="19">
        <v>350</v>
      </c>
      <c r="D22" s="19">
        <v>570</v>
      </c>
      <c r="E22" s="19">
        <v>463</v>
      </c>
      <c r="F22" s="19">
        <v>424</v>
      </c>
      <c r="G22" s="19">
        <v>513</v>
      </c>
      <c r="H22" s="19">
        <v>750</v>
      </c>
      <c r="I22" s="19">
        <v>898</v>
      </c>
      <c r="J22" s="19">
        <v>915</v>
      </c>
      <c r="K22" s="4">
        <v>745</v>
      </c>
      <c r="L22" s="4"/>
      <c r="M22" s="17"/>
      <c r="N22" s="19"/>
      <c r="O22" s="8"/>
    </row>
    <row r="23" spans="1:15" ht="30" customHeight="1" x14ac:dyDescent="0.25">
      <c r="A23" s="9">
        <f t="shared" si="2"/>
        <v>3.5000000000000004</v>
      </c>
      <c r="B23" s="15" t="s">
        <v>19</v>
      </c>
      <c r="C23" s="19">
        <v>283</v>
      </c>
      <c r="D23" s="19">
        <v>234</v>
      </c>
      <c r="E23" s="19">
        <v>191</v>
      </c>
      <c r="F23" s="19">
        <v>259</v>
      </c>
      <c r="G23" s="19">
        <v>235</v>
      </c>
      <c r="H23" s="19">
        <v>445</v>
      </c>
      <c r="I23" s="19">
        <v>1453</v>
      </c>
      <c r="J23" s="19">
        <v>1627</v>
      </c>
      <c r="K23" s="4">
        <v>1005</v>
      </c>
      <c r="L23" s="4"/>
      <c r="M23" s="17"/>
      <c r="N23" s="19"/>
      <c r="O23" s="8"/>
    </row>
    <row r="24" spans="1:15" ht="30" customHeight="1" x14ac:dyDescent="0.25">
      <c r="A24" s="9">
        <f t="shared" si="2"/>
        <v>3.6000000000000005</v>
      </c>
      <c r="B24" s="15" t="s">
        <v>8</v>
      </c>
      <c r="C24" s="19">
        <v>6310</v>
      </c>
      <c r="D24" s="19">
        <v>7209</v>
      </c>
      <c r="E24" s="19">
        <v>7940</v>
      </c>
      <c r="F24" s="19">
        <v>5354</v>
      </c>
      <c r="G24" s="19">
        <v>6168</v>
      </c>
      <c r="H24" s="19">
        <v>7141</v>
      </c>
      <c r="I24" s="19">
        <v>6498</v>
      </c>
      <c r="J24" s="19">
        <v>7891</v>
      </c>
      <c r="K24" s="4">
        <v>6632</v>
      </c>
      <c r="L24" s="4"/>
      <c r="M24" s="17"/>
      <c r="N24" s="19"/>
      <c r="O24" s="8"/>
    </row>
    <row r="25" spans="1:15" ht="41.25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ht="15.95" hidden="1" x14ac:dyDescent="0.2">
      <c r="A26" s="6"/>
    </row>
  </sheetData>
  <mergeCells count="3">
    <mergeCell ref="A3:O3"/>
    <mergeCell ref="A25:O25"/>
    <mergeCell ref="A2:O2"/>
  </mergeCells>
  <pageMargins left="0.23622047244094491" right="0.23622047244094491" top="0.19685039370078741" bottom="0.19685039370078741" header="0.11811023622047245" footer="0.11811023622047245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S.S.P.Y.V.</vt:lpstr>
      <vt:lpstr>S.S.P.Y.V.!Área_de_impresión</vt:lpstr>
      <vt:lpstr>S.S.P.Y.V.!Títulos_a_imprimir</vt:lpstr>
    </vt:vector>
  </TitlesOfParts>
  <Company>Municipio de la Cd. de Monterrey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Daniela Patricia Villarreal Ojeda</cp:lastModifiedBy>
  <cp:lastPrinted>2016-10-31T02:07:45Z</cp:lastPrinted>
  <dcterms:created xsi:type="dcterms:W3CDTF">2013-01-10T16:37:33Z</dcterms:created>
  <dcterms:modified xsi:type="dcterms:W3CDTF">2019-10-08T17:43:08Z</dcterms:modified>
</cp:coreProperties>
</file>